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\OneDrive\Documentos\"/>
    </mc:Choice>
  </mc:AlternateContent>
  <xr:revisionPtr revIDLastSave="0" documentId="10_ncr:100000_{30DC7B05-5441-427D-8C7C-2A5D15DBDF30}" xr6:coauthVersionLast="31" xr6:coauthVersionMax="31" xr10:uidLastSave="{00000000-0000-0000-0000-000000000000}"/>
  <bookViews>
    <workbookView xWindow="0" yWindow="0" windowWidth="20490" windowHeight="7695" tabRatio="565" xr2:uid="{35FCEDA3-AF9D-4C42-A4D3-08E0586FDD4D}"/>
  </bookViews>
  <sheets>
    <sheet name="Sheet1" sheetId="1" r:id="rId1"/>
  </sheet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F16" i="1"/>
  <c r="F15" i="1"/>
  <c r="F14" i="1"/>
  <c r="F13" i="1"/>
  <c r="F12" i="1"/>
  <c r="B18" i="1"/>
  <c r="B17" i="1"/>
  <c r="F8" i="1"/>
  <c r="E8" i="1"/>
  <c r="D8" i="1"/>
  <c r="C8" i="1"/>
  <c r="B8" i="1"/>
  <c r="F17" i="1" l="1"/>
  <c r="G12" i="1" l="1"/>
  <c r="H12" i="1" s="1"/>
  <c r="H17" i="1" s="1"/>
  <c r="G14" i="1"/>
  <c r="H14" i="1" s="1"/>
  <c r="G13" i="1"/>
  <c r="H13" i="1" s="1"/>
  <c r="G16" i="1"/>
  <c r="H16" i="1" s="1"/>
  <c r="G15" i="1"/>
  <c r="H15" i="1" s="1"/>
</calcChain>
</file>

<file path=xl/sharedStrings.xml><?xml version="1.0" encoding="utf-8"?>
<sst xmlns="http://schemas.openxmlformats.org/spreadsheetml/2006/main" count="30" uniqueCount="25">
  <si>
    <t>DIA 1</t>
  </si>
  <si>
    <t>DIA 2</t>
  </si>
  <si>
    <t>DIA 3</t>
  </si>
  <si>
    <t>DIA 4</t>
  </si>
  <si>
    <t>DIA 5</t>
  </si>
  <si>
    <t>PROMEDIO</t>
  </si>
  <si>
    <t>Suma total de vehiculos por carril</t>
  </si>
  <si>
    <t>PROMEDIOPOR DIA</t>
  </si>
  <si>
    <t>CHOQUES POR SEMANA</t>
  </si>
  <si>
    <t>Choques por dia</t>
  </si>
  <si>
    <t>Total</t>
  </si>
  <si>
    <t>FO</t>
  </si>
  <si>
    <t>FE</t>
  </si>
  <si>
    <t>Dato</t>
  </si>
  <si>
    <t>X^2</t>
  </si>
  <si>
    <t>Grados de Libertad</t>
  </si>
  <si>
    <t>x^2 Tabla</t>
  </si>
  <si>
    <t>H0</t>
  </si>
  <si>
    <t>H1</t>
  </si>
  <si>
    <t>Los carriles cumplen con una distribucion uniforme</t>
  </si>
  <si>
    <t>Los carriles no cumplen con una distribucion uniforme</t>
  </si>
  <si>
    <t>Respuesta</t>
  </si>
  <si>
    <t>▼</t>
  </si>
  <si>
    <t>Conclusion</t>
  </si>
  <si>
    <t>Con el estudio de ajusted de bondad se validad que los carriles no complen una distribucion uniforme.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</si>
</sst>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5" borderId="1" xfId="0" applyFont="1" applyFill="1" applyBorder="1"/>
    <xf numFmtId="0" fontId="1" fillId="7" borderId="1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7" borderId="1" xfId="0" applyFont="1" applyFill="1" applyBorder="1" applyAlignment="1">
      <alignment horizontal="center"/>
    </xf>
    <xf numFmtId="0" fontId="2" fillId="6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left" vertical="center" wrapText="1"/>
    </xf>
    <xf numFmtId="0" fontId="1" fillId="8" borderId="10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80B5-7491-4B3E-9CF4-9D581A7CE637}">
  <dimension ref="A1:H35"/>
  <sheetViews>
    <sheetView tabSelected="1" workbookViewId="0">
      <selection activeCell="B29" sqref="B29:G30"/>
    </sheetView>
  </sheetViews>
  <sheetFormatPr defaultRowHeight="12.75" x14ac:dyDescent="0.2"/>
  <cols>
    <col min="1" max="1" width="22.28515625" style="2" bestFit="1" customWidth="1"/>
    <col min="2" max="16384" width="9.140625" style="2"/>
  </cols>
  <sheetData>
    <row r="1" spans="1:8" x14ac:dyDescent="0.2">
      <c r="A1" s="3"/>
      <c r="B1" s="6" t="s">
        <v>6</v>
      </c>
      <c r="C1" s="6"/>
      <c r="D1" s="6"/>
      <c r="E1" s="6"/>
      <c r="F1" s="6"/>
    </row>
    <row r="2" spans="1:8" x14ac:dyDescent="0.2">
      <c r="A2" s="4"/>
      <c r="B2" s="5">
        <v>1</v>
      </c>
      <c r="C2" s="5">
        <v>2</v>
      </c>
      <c r="D2" s="5">
        <v>3</v>
      </c>
      <c r="E2" s="5">
        <v>4</v>
      </c>
      <c r="F2" s="5">
        <v>5</v>
      </c>
    </row>
    <row r="3" spans="1:8" x14ac:dyDescent="0.2">
      <c r="A3" s="5" t="s">
        <v>0</v>
      </c>
      <c r="B3" s="8">
        <v>1225</v>
      </c>
      <c r="C3" s="8">
        <v>5751</v>
      </c>
      <c r="D3" s="8">
        <v>12175</v>
      </c>
      <c r="E3" s="8">
        <v>11742</v>
      </c>
      <c r="F3" s="8">
        <v>5093</v>
      </c>
    </row>
    <row r="4" spans="1:8" x14ac:dyDescent="0.2">
      <c r="A4" s="5" t="s">
        <v>1</v>
      </c>
      <c r="B4" s="8">
        <v>1257</v>
      </c>
      <c r="C4" s="8">
        <v>5606</v>
      </c>
      <c r="D4" s="8">
        <v>12155</v>
      </c>
      <c r="E4" s="8">
        <v>11602</v>
      </c>
      <c r="F4" s="8">
        <v>5219</v>
      </c>
    </row>
    <row r="5" spans="1:8" x14ac:dyDescent="0.2">
      <c r="A5" s="5" t="s">
        <v>2</v>
      </c>
      <c r="B5" s="8">
        <v>1287</v>
      </c>
      <c r="C5" s="8">
        <v>5691</v>
      </c>
      <c r="D5" s="8">
        <v>12353</v>
      </c>
      <c r="E5" s="8">
        <v>11565</v>
      </c>
      <c r="F5" s="8">
        <v>5204</v>
      </c>
    </row>
    <row r="6" spans="1:8" x14ac:dyDescent="0.2">
      <c r="A6" s="5" t="s">
        <v>3</v>
      </c>
      <c r="B6" s="8">
        <v>1181</v>
      </c>
      <c r="C6" s="8">
        <v>5565</v>
      </c>
      <c r="D6" s="8">
        <v>12161</v>
      </c>
      <c r="E6" s="8">
        <v>11679</v>
      </c>
      <c r="F6" s="8">
        <v>5247</v>
      </c>
    </row>
    <row r="7" spans="1:8" x14ac:dyDescent="0.2">
      <c r="A7" s="5" t="s">
        <v>4</v>
      </c>
      <c r="B7" s="8">
        <v>1233</v>
      </c>
      <c r="C7" s="8">
        <v>5707</v>
      </c>
      <c r="D7" s="8">
        <v>12203</v>
      </c>
      <c r="E7" s="8">
        <v>11754</v>
      </c>
      <c r="F7" s="8">
        <v>5085</v>
      </c>
    </row>
    <row r="8" spans="1:8" x14ac:dyDescent="0.2">
      <c r="A8" s="5" t="s">
        <v>5</v>
      </c>
      <c r="B8" s="8">
        <f>AVERAGE(B3:B7)</f>
        <v>1236.5999999999999</v>
      </c>
      <c r="C8" s="8">
        <f>AVERAGE(C3:C7)</f>
        <v>5664</v>
      </c>
      <c r="D8" s="8">
        <f>AVERAGE(D3:D7)</f>
        <v>12209.4</v>
      </c>
      <c r="E8" s="8">
        <f>AVERAGE(E3:E7)</f>
        <v>11668.4</v>
      </c>
      <c r="F8" s="8">
        <f>AVERAGE(F3:F7)</f>
        <v>5169.6000000000004</v>
      </c>
    </row>
    <row r="10" spans="1:8" ht="15" customHeight="1" x14ac:dyDescent="0.2">
      <c r="A10" s="3"/>
      <c r="B10" s="7" t="s">
        <v>9</v>
      </c>
      <c r="E10" s="3"/>
      <c r="F10" s="3" t="s">
        <v>11</v>
      </c>
      <c r="G10" s="3" t="s">
        <v>12</v>
      </c>
      <c r="H10" s="3" t="s">
        <v>13</v>
      </c>
    </row>
    <row r="11" spans="1:8" x14ac:dyDescent="0.2">
      <c r="A11" s="4"/>
      <c r="B11" s="7"/>
      <c r="E11" s="4"/>
      <c r="F11" s="4"/>
      <c r="G11" s="4"/>
      <c r="H11" s="4"/>
    </row>
    <row r="12" spans="1:8" x14ac:dyDescent="0.2">
      <c r="A12" s="5" t="s">
        <v>0</v>
      </c>
      <c r="B12" s="8">
        <v>3747</v>
      </c>
      <c r="E12" s="5">
        <v>1</v>
      </c>
      <c r="F12" s="8">
        <f>(B3)</f>
        <v>1225</v>
      </c>
      <c r="G12" s="8">
        <f>(F17/E16)</f>
        <v>7197.2</v>
      </c>
      <c r="H12" s="9">
        <f>(F12-G12)^2/G12</f>
        <v>4955.7012226977149</v>
      </c>
    </row>
    <row r="13" spans="1:8" x14ac:dyDescent="0.2">
      <c r="A13" s="5" t="s">
        <v>1</v>
      </c>
      <c r="B13" s="8">
        <v>3707</v>
      </c>
      <c r="E13" s="5">
        <v>2</v>
      </c>
      <c r="F13" s="8">
        <f>(C3)</f>
        <v>5751</v>
      </c>
      <c r="G13" s="8">
        <f>(F17/E16)</f>
        <v>7197.2</v>
      </c>
      <c r="H13" s="9">
        <f>(F13-G13)^2/G13</f>
        <v>290.59834935808362</v>
      </c>
    </row>
    <row r="14" spans="1:8" x14ac:dyDescent="0.2">
      <c r="A14" s="5" t="s">
        <v>2</v>
      </c>
      <c r="B14" s="8">
        <v>3744</v>
      </c>
      <c r="E14" s="5">
        <v>3</v>
      </c>
      <c r="F14" s="8">
        <f>(D3)</f>
        <v>12175</v>
      </c>
      <c r="G14" s="8">
        <f>(F17/E16)</f>
        <v>7197.2</v>
      </c>
      <c r="H14" s="9">
        <f>(F14-G14)^2/G14</f>
        <v>3442.796204079365</v>
      </c>
    </row>
    <row r="15" spans="1:8" x14ac:dyDescent="0.2">
      <c r="A15" s="5" t="s">
        <v>3</v>
      </c>
      <c r="B15" s="8">
        <v>3627</v>
      </c>
      <c r="E15" s="5">
        <v>4</v>
      </c>
      <c r="F15" s="8">
        <f>(E3)</f>
        <v>11742</v>
      </c>
      <c r="G15" s="8">
        <f>(F17/E16)</f>
        <v>7197.2</v>
      </c>
      <c r="H15" s="9">
        <f>(F15-G15)^2/G15</f>
        <v>2869.8948257655761</v>
      </c>
    </row>
    <row r="16" spans="1:8" x14ac:dyDescent="0.2">
      <c r="A16" s="5" t="s">
        <v>4</v>
      </c>
      <c r="B16" s="8">
        <v>3607</v>
      </c>
      <c r="E16" s="5">
        <v>5</v>
      </c>
      <c r="F16" s="8">
        <f>(F3)</f>
        <v>5093</v>
      </c>
      <c r="G16" s="8">
        <f>(F17/E16)</f>
        <v>7197.2</v>
      </c>
      <c r="H16" s="9">
        <f>(F16-G16)^2/G16</f>
        <v>615.19169121324956</v>
      </c>
    </row>
    <row r="17" spans="1:8" x14ac:dyDescent="0.2">
      <c r="A17" s="5" t="s">
        <v>7</v>
      </c>
      <c r="B17" s="8">
        <f>AVERAGE(B12:B16)</f>
        <v>3686.4</v>
      </c>
      <c r="E17" s="5" t="s">
        <v>10</v>
      </c>
      <c r="F17" s="8">
        <f>SUM(F12:F16)</f>
        <v>35986</v>
      </c>
      <c r="G17" s="8" t="s">
        <v>14</v>
      </c>
      <c r="H17" s="9">
        <f>SUM(H12:H16)</f>
        <v>12174.182293113989</v>
      </c>
    </row>
    <row r="18" spans="1:8" x14ac:dyDescent="0.2">
      <c r="A18" s="5" t="s">
        <v>8</v>
      </c>
      <c r="B18" s="8">
        <f>SUM(B12:B16)</f>
        <v>18432</v>
      </c>
    </row>
    <row r="20" spans="1:8" ht="13.5" thickBot="1" x14ac:dyDescent="0.25"/>
    <row r="21" spans="1:8" ht="15.75" thickBot="1" x14ac:dyDescent="0.3">
      <c r="A21" s="11" t="s">
        <v>15</v>
      </c>
      <c r="B21" s="12"/>
      <c r="C21" s="13">
        <v>4</v>
      </c>
    </row>
    <row r="22" spans="1:8" ht="15.75" thickBot="1" x14ac:dyDescent="0.3">
      <c r="A22" s="11" t="s">
        <v>16</v>
      </c>
      <c r="B22" s="12"/>
      <c r="C22" s="14">
        <f>CHIINV(0.05,4)</f>
        <v>9.4877290367811575</v>
      </c>
    </row>
    <row r="25" spans="1:8" x14ac:dyDescent="0.2">
      <c r="H25" s="16" t="s">
        <v>21</v>
      </c>
    </row>
    <row r="26" spans="1:8" x14ac:dyDescent="0.2">
      <c r="A26" s="10" t="s">
        <v>17</v>
      </c>
      <c r="B26" s="15" t="s">
        <v>19</v>
      </c>
      <c r="C26" s="15"/>
      <c r="D26" s="15"/>
      <c r="E26" s="15"/>
      <c r="F26" s="15"/>
      <c r="G26" s="15"/>
      <c r="H26" s="1"/>
    </row>
    <row r="27" spans="1:8" x14ac:dyDescent="0.2">
      <c r="A27" s="10" t="s">
        <v>18</v>
      </c>
      <c r="B27" s="15" t="s">
        <v>20</v>
      </c>
      <c r="C27" s="15"/>
      <c r="D27" s="15"/>
      <c r="E27" s="15"/>
      <c r="F27" s="15"/>
      <c r="G27" s="15"/>
      <c r="H27" s="17" t="s">
        <v>22</v>
      </c>
    </row>
    <row r="28" spans="1:8" ht="13.5" thickBot="1" x14ac:dyDescent="0.25"/>
    <row r="29" spans="1:8" x14ac:dyDescent="0.2">
      <c r="A29" s="20" t="s">
        <v>23</v>
      </c>
      <c r="B29" s="22" t="s">
        <v>24</v>
      </c>
      <c r="C29" s="22"/>
      <c r="D29" s="22"/>
      <c r="E29" s="22"/>
      <c r="F29" s="22"/>
      <c r="G29" s="23"/>
    </row>
    <row r="30" spans="1:8" ht="13.5" thickBot="1" x14ac:dyDescent="0.25">
      <c r="A30" s="21"/>
      <c r="B30" s="24"/>
      <c r="C30" s="24"/>
      <c r="D30" s="24"/>
      <c r="E30" s="24"/>
      <c r="F30" s="24"/>
      <c r="G30" s="25"/>
    </row>
    <row r="34" spans="3:7" ht="12.75" customHeight="1" x14ac:dyDescent="0.2">
      <c r="C34" s="18"/>
      <c r="D34" s="19"/>
      <c r="E34" s="19"/>
      <c r="F34" s="19"/>
      <c r="G34" s="19"/>
    </row>
    <row r="35" spans="3:7" ht="13.5" customHeight="1" x14ac:dyDescent="0.2">
      <c r="C35" s="18"/>
      <c r="D35" s="19"/>
      <c r="E35" s="19"/>
      <c r="F35" s="19"/>
      <c r="G35" s="19"/>
    </row>
  </sheetData>
  <mergeCells count="14">
    <mergeCell ref="H10:H11"/>
    <mergeCell ref="A21:B21"/>
    <mergeCell ref="A22:B22"/>
    <mergeCell ref="B26:G26"/>
    <mergeCell ref="B27:G27"/>
    <mergeCell ref="B29:G30"/>
    <mergeCell ref="A29:A30"/>
    <mergeCell ref="B1:F1"/>
    <mergeCell ref="B10:B11"/>
    <mergeCell ref="A10:A11"/>
    <mergeCell ref="A1:A2"/>
    <mergeCell ref="E10:E11"/>
    <mergeCell ref="F10:F11"/>
    <mergeCell ref="G10:G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Noel Urbina Gaytán</dc:creator>
  <cp:lastModifiedBy>Víctor Noel Urbina Gaytán</cp:lastModifiedBy>
  <dcterms:created xsi:type="dcterms:W3CDTF">2018-04-19T23:57:46Z</dcterms:created>
  <dcterms:modified xsi:type="dcterms:W3CDTF">2018-04-20T01:25:01Z</dcterms:modified>
</cp:coreProperties>
</file>